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cer\Desktop\питание\"/>
    </mc:Choice>
  </mc:AlternateContent>
  <bookViews>
    <workbookView xWindow="0" yWindow="0" windowWidth="20490" windowHeight="7620"/>
  </bookViews>
  <sheets>
    <sheet name="Лист1" sheetId="1" r:id="rId1"/>
  </sheets>
  <calcPr calcId="162913" refMode="R1C1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J13" i="1"/>
  <c r="I13" i="1"/>
  <c r="I24" i="1" s="1"/>
  <c r="I196" i="1" s="1"/>
  <c r="H13" i="1"/>
  <c r="G13" i="1"/>
  <c r="F13" i="1"/>
  <c r="L24" i="1" l="1"/>
  <c r="L196" i="1" s="1"/>
  <c r="G24" i="1"/>
  <c r="G196" i="1" s="1"/>
  <c r="F24" i="1"/>
  <c r="F196" i="1" s="1"/>
  <c r="H24" i="1"/>
  <c r="H196" i="1" s="1"/>
  <c r="J24" i="1"/>
  <c r="J196" i="1" s="1"/>
</calcChain>
</file>

<file path=xl/sharedStrings.xml><?xml version="1.0" encoding="utf-8"?>
<sst xmlns="http://schemas.openxmlformats.org/spreadsheetml/2006/main" count="202" uniqueCount="57">
  <si>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</si>
  <si>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</si>
  <si>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</si>
  <si>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</si>
  <si>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</si>
  <si>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</si>
  <si>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</si>
  <si>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</si>
  <si>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</si>
  <si>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</si>
  <si>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</si>
  <si>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</si>
  <si>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</si>
  <si>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</si>
  <si>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</si>
  <si>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</si>
  <si>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</si>
  <si>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</si>
  <si>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</si>
  <si>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</si>
  <si>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</si>
  <si>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</si>
  <si>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</si>
  <si>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</si>
  <si>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</si>
  <si>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</si>
  <si>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</si>
  <si>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</si>
  <si>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</si>
  <si>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</si>
  <si>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</si>
  <si>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</si>
  <si>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</si>
  <si>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</si>
  <si>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</si>
  <si>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</si>
  <si>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</si>
  <si>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</si>
  <si>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</si>
  <si>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Оладьи с клубничным джемом</t>
  </si>
  <si>
    <t>Чай с молоком</t>
  </si>
  <si>
    <t>Плоды свежие (яблоко)</t>
  </si>
  <si>
    <t>170/30</t>
  </si>
  <si>
    <t>16,УРПЦПермь 2013</t>
  </si>
  <si>
    <t>Салат из редиса с огурцами и яйцом</t>
  </si>
  <si>
    <t>ТТК № 276</t>
  </si>
  <si>
    <t>Солянка из птицы со сметаной</t>
  </si>
  <si>
    <t>ТТК №20</t>
  </si>
  <si>
    <t>Жаркое по-домашнему со свининой</t>
  </si>
  <si>
    <t>50/150</t>
  </si>
  <si>
    <t>108 УРЦП, Пермь 2013</t>
  </si>
  <si>
    <t>Хлеб пшеничный</t>
  </si>
  <si>
    <t>ТТК № 277</t>
  </si>
  <si>
    <t xml:space="preserve">Морс из брусники замороженой </t>
  </si>
  <si>
    <t>МБОУ г. Мурманска "Гимназия № 6"</t>
  </si>
  <si>
    <t>директор</t>
  </si>
  <si>
    <t>Цыганков Александр Анатольевич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</si>
</sst>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0" fillId="4" borderId="1" xfId="0" applyFont="1" applyFill="1" applyBorder="1" applyAlignment="1" applyProtection="1">
      <alignment wrapText="1"/>
      <protection locked="0"/>
    </xf>
    <xf numFmtId="0" fontId="0" fillId="4" borderId="2" xfId="0" applyFont="1" applyFill="1" applyBorder="1" applyAlignment="1" applyProtection="1">
      <alignment wrapText="1"/>
      <protection locked="0"/>
    </xf>
    <xf numFmtId="0" fontId="2" fillId="0" borderId="0" xfId="0" applyFont="1" applyProtection="1">
      <protection locked="0"/>
    </xf>
    <xf numFmtId="1" fontId="0" fillId="4" borderId="1" xfId="0" applyNumberFormat="1" applyFont="1" applyFill="1" applyBorder="1" applyAlignment="1" applyProtection="1">
      <alignment horizontal="center"/>
      <protection locked="0"/>
    </xf>
    <xf numFmtId="2" fontId="0" fillId="4" borderId="1" xfId="0" applyNumberFormat="1" applyFont="1" applyFill="1" applyBorder="1" applyProtection="1">
      <protection locked="0"/>
    </xf>
    <xf numFmtId="2" fontId="0" fillId="4" borderId="15" xfId="0" applyNumberFormat="1" applyFont="1" applyFill="1" applyBorder="1" applyProtection="1">
      <protection locked="0"/>
    </xf>
    <xf numFmtId="1" fontId="0" fillId="4" borderId="2" xfId="0" applyNumberFormat="1" applyFont="1" applyFill="1" applyBorder="1" applyAlignment="1" applyProtection="1">
      <alignment horizontal="center"/>
      <protection locked="0"/>
    </xf>
    <xf numFmtId="2" fontId="0" fillId="4" borderId="2" xfId="0" applyNumberFormat="1" applyFont="1" applyFill="1" applyBorder="1" applyProtection="1">
      <protection locked="0"/>
    </xf>
    <xf numFmtId="2" fontId="0" fillId="4" borderId="17" xfId="0" applyNumberFormat="1" applyFont="1" applyFill="1" applyBorder="1" applyProtection="1">
      <protection locked="0"/>
    </xf>
    <xf numFmtId="2" fontId="0" fillId="4" borderId="2" xfId="0" applyNumberFormat="1" applyFont="1" applyFill="1" applyBorder="1" applyAlignment="1" applyProtection="1">
      <alignment horizontal="center"/>
      <protection locked="0"/>
    </xf>
    <xf numFmtId="2" fontId="0" fillId="5" borderId="23" xfId="0" applyNumberFormat="1" applyFont="1" applyFill="1" applyBorder="1" applyAlignment="1" applyProtection="1">
      <alignment horizontal="center"/>
      <protection locked="0"/>
    </xf>
    <xf numFmtId="0" fontId="0" fillId="4" borderId="4" xfId="0" applyFont="1" applyFill="1" applyBorder="1" applyAlignment="1" applyProtection="1">
      <alignment wrapText="1"/>
      <protection locked="0"/>
    </xf>
    <xf numFmtId="1" fontId="0" fillId="4" borderId="4" xfId="0" applyNumberFormat="1" applyFont="1" applyFill="1" applyBorder="1" applyAlignment="1" applyProtection="1">
      <alignment horizontal="center"/>
      <protection locked="0"/>
    </xf>
    <xf numFmtId="2" fontId="0" fillId="4" borderId="4" xfId="0" applyNumberFormat="1" applyFont="1" applyFill="1" applyBorder="1" applyProtection="1">
      <protection locked="0"/>
    </xf>
    <xf numFmtId="2" fontId="0" fillId="4" borderId="24" xfId="0" applyNumberFormat="1" applyFont="1" applyFill="1" applyBorder="1" applyProtection="1">
      <protection locked="0"/>
    </xf>
    <xf numFmtId="0" fontId="0" fillId="4" borderId="4" xfId="0" applyFont="1" applyFill="1" applyBorder="1" applyAlignment="1" applyProtection="1">
      <alignment shrinkToFit="1"/>
      <protection locked="0"/>
    </xf>
    <xf numFmtId="0" fontId="0" fillId="4" borderId="5" xfId="0" applyFont="1" applyFill="1" applyBorder="1" applyAlignment="1" applyProtection="1">
      <alignment wrapText="1"/>
      <protection locked="0"/>
    </xf>
    <xf numFmtId="1" fontId="0" fillId="4" borderId="5" xfId="0" applyNumberFormat="1" applyFont="1" applyFill="1" applyBorder="1" applyAlignment="1" applyProtection="1">
      <alignment horizontal="center"/>
      <protection locked="0"/>
    </xf>
    <xf numFmtId="2" fontId="0" fillId="4" borderId="5" xfId="0" applyNumberFormat="1" applyFont="1" applyFill="1" applyBorder="1" applyProtection="1">
      <protection locked="0"/>
    </xf>
    <xf numFmtId="2" fontId="0" fillId="4" borderId="25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48" activePane="bottomRight" state="frozen"/>
      <selection pane="topRight" activeCell="E1" sqref="E1"/>
      <selection pane="bottomLeft" activeCell="A6" sqref="A6"/>
      <selection pane="bottomRight" activeCell="I3" sqref="I3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1" t="s">
        <v>54</v>
      </c>
      <c r="D1" s="52"/>
      <c r="E1" s="52"/>
      <c r="F1" s="12" t="s">
        <v>16</v>
      </c>
      <c r="G1" s="2" t="s">
        <v>17</v>
      </c>
      <c r="H1" s="53" t="s">
        <v>55</v>
      </c>
      <c r="I1" s="53"/>
      <c r="J1" s="53"/>
      <c r="K1" s="53"/>
    </row>
    <row r="2" spans="1:12" ht="18" x14ac:dyDescent="0.2">
      <c r="A2" s="35" t="s">
        <v>6</v>
      </c>
      <c r="C2" s="2"/>
      <c r="G2" s="2" t="s">
        <v>18</v>
      </c>
      <c r="H2" s="53" t="s">
        <v>56</v>
      </c>
      <c r="I2" s="53"/>
      <c r="J2" s="53"/>
      <c r="K2" s="53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31</v>
      </c>
      <c r="I3" s="48">
        <v>8</v>
      </c>
      <c r="J3" s="49">
        <v>2023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57" t="s">
        <v>39</v>
      </c>
      <c r="F6" s="60" t="s">
        <v>42</v>
      </c>
      <c r="G6" s="61"/>
      <c r="H6" s="61">
        <v>488.5</v>
      </c>
      <c r="I6" s="61">
        <v>17.7</v>
      </c>
      <c r="J6" s="61">
        <v>18.899999999999999</v>
      </c>
      <c r="K6" s="62">
        <v>62.21</v>
      </c>
      <c r="L6" s="40"/>
    </row>
    <row r="7" spans="1:12" ht="15" x14ac:dyDescent="0.25">
      <c r="A7" s="23"/>
      <c r="B7" s="15"/>
      <c r="C7" s="11"/>
      <c r="D7" s="6"/>
      <c r="E7" s="59"/>
      <c r="F7" s="59"/>
      <c r="G7" s="59"/>
      <c r="H7" s="59"/>
      <c r="I7" s="59"/>
      <c r="J7" s="59"/>
      <c r="K7" s="59"/>
      <c r="L7" s="43"/>
    </row>
    <row r="8" spans="1:12" ht="15" x14ac:dyDescent="0.25">
      <c r="A8" s="23"/>
      <c r="B8" s="15"/>
      <c r="C8" s="11"/>
      <c r="D8" s="7" t="s">
        <v>22</v>
      </c>
      <c r="E8" s="58" t="s">
        <v>40</v>
      </c>
      <c r="F8" s="63">
        <v>200</v>
      </c>
      <c r="G8" s="64"/>
      <c r="H8" s="64">
        <v>83</v>
      </c>
      <c r="I8" s="64">
        <v>2</v>
      </c>
      <c r="J8" s="64">
        <v>1.85</v>
      </c>
      <c r="K8" s="65">
        <v>14.6</v>
      </c>
      <c r="L8" s="43"/>
    </row>
    <row r="9" spans="1:12" ht="15" x14ac:dyDescent="0.25">
      <c r="A9" s="23"/>
      <c r="B9" s="15"/>
      <c r="C9" s="11"/>
      <c r="D9" s="7" t="s">
        <v>23</v>
      </c>
      <c r="E9" s="58"/>
      <c r="F9" s="43"/>
      <c r="G9" s="43"/>
      <c r="H9" s="43"/>
      <c r="I9" s="43"/>
      <c r="J9" s="43"/>
      <c r="K9" s="44"/>
      <c r="L9" s="43"/>
    </row>
    <row r="10" spans="1:12" ht="15" x14ac:dyDescent="0.25">
      <c r="A10" s="23"/>
      <c r="B10" s="15"/>
      <c r="C10" s="11"/>
      <c r="D10" s="7" t="s">
        <v>24</v>
      </c>
      <c r="E10" s="58" t="s">
        <v>41</v>
      </c>
      <c r="F10" s="63">
        <v>100</v>
      </c>
      <c r="G10" s="66"/>
      <c r="H10" s="64">
        <v>47</v>
      </c>
      <c r="I10" s="64">
        <v>0.4</v>
      </c>
      <c r="J10" s="64">
        <v>0.4</v>
      </c>
      <c r="K10" s="65">
        <v>9.8000000000000007</v>
      </c>
      <c r="L10" s="43"/>
    </row>
    <row r="11" spans="1:12" ht="15.75" thickBot="1" x14ac:dyDescent="0.3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67">
        <v>86</v>
      </c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.75" thickBot="1" x14ac:dyDescent="0.3">
      <c r="A13" s="24"/>
      <c r="B13" s="17"/>
      <c r="C13" s="8"/>
      <c r="D13" s="18" t="s">
        <v>33</v>
      </c>
      <c r="E13" s="9"/>
      <c r="F13" s="19">
        <f>SUM(F6:F12)</f>
        <v>300</v>
      </c>
      <c r="G13" s="19">
        <f t="shared" ref="G13:J13" si="0">SUM(G6:G12)</f>
        <v>0</v>
      </c>
      <c r="H13" s="19">
        <f t="shared" si="0"/>
        <v>618.5</v>
      </c>
      <c r="I13" s="19">
        <f t="shared" si="0"/>
        <v>20.099999999999998</v>
      </c>
      <c r="J13" s="19">
        <f t="shared" si="0"/>
        <v>21.15</v>
      </c>
      <c r="K13" s="25"/>
      <c r="L13" s="19">
        <f t="shared" ref="L13" si="1">SUM(L6:L12)</f>
        <v>86</v>
      </c>
    </row>
    <row r="14" spans="1:12" ht="7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57" t="s">
        <v>43</v>
      </c>
      <c r="F14" s="68" t="s">
        <v>44</v>
      </c>
      <c r="G14" s="69">
        <v>60</v>
      </c>
      <c r="H14" s="70"/>
      <c r="I14" s="70">
        <v>51.6</v>
      </c>
      <c r="J14" s="70">
        <v>1.44</v>
      </c>
      <c r="K14" s="70">
        <v>4.4400000000000004</v>
      </c>
      <c r="L14" s="71">
        <v>1.5</v>
      </c>
    </row>
    <row r="15" spans="1:12" ht="75" x14ac:dyDescent="0.25">
      <c r="A15" s="23"/>
      <c r="B15" s="15"/>
      <c r="C15" s="11"/>
      <c r="D15" s="7" t="s">
        <v>27</v>
      </c>
      <c r="E15" s="72" t="s">
        <v>45</v>
      </c>
      <c r="F15" s="58" t="s">
        <v>46</v>
      </c>
      <c r="G15" s="63">
        <v>200</v>
      </c>
      <c r="H15" s="64"/>
      <c r="I15" s="64">
        <v>304</v>
      </c>
      <c r="J15" s="64">
        <v>6.6</v>
      </c>
      <c r="K15" s="64">
        <v>7.2</v>
      </c>
      <c r="L15" s="65">
        <v>53.2</v>
      </c>
    </row>
    <row r="16" spans="1:12" ht="90" x14ac:dyDescent="0.25">
      <c r="A16" s="23"/>
      <c r="B16" s="15"/>
      <c r="C16" s="11"/>
      <c r="D16" s="7" t="s">
        <v>28</v>
      </c>
      <c r="E16" s="72" t="s">
        <v>47</v>
      </c>
      <c r="F16" s="58" t="s">
        <v>48</v>
      </c>
      <c r="G16" s="63" t="s">
        <v>49</v>
      </c>
      <c r="H16" s="64"/>
      <c r="I16" s="64">
        <v>362.72</v>
      </c>
      <c r="J16" s="64">
        <v>16.98</v>
      </c>
      <c r="K16" s="64">
        <v>17.600000000000001</v>
      </c>
      <c r="L16" s="65">
        <v>34.1</v>
      </c>
    </row>
    <row r="17" spans="1:12" ht="15" x14ac:dyDescent="0.2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75" x14ac:dyDescent="0.25">
      <c r="A18" s="23"/>
      <c r="B18" s="15"/>
      <c r="C18" s="11"/>
      <c r="D18" s="7" t="s">
        <v>30</v>
      </c>
      <c r="E18" s="58" t="s">
        <v>52</v>
      </c>
      <c r="F18" s="73" t="s">
        <v>53</v>
      </c>
      <c r="G18" s="74">
        <v>200</v>
      </c>
      <c r="H18" s="75"/>
      <c r="I18" s="75">
        <v>44</v>
      </c>
      <c r="J18" s="75">
        <v>0.2</v>
      </c>
      <c r="K18" s="75">
        <v>0.1</v>
      </c>
      <c r="L18" s="76">
        <v>10.7</v>
      </c>
    </row>
    <row r="19" spans="1:12" ht="45" x14ac:dyDescent="0.25">
      <c r="A19" s="23"/>
      <c r="B19" s="15"/>
      <c r="C19" s="11"/>
      <c r="D19" s="7" t="s">
        <v>31</v>
      </c>
      <c r="E19" s="58" t="s">
        <v>50</v>
      </c>
      <c r="F19" s="58" t="s">
        <v>51</v>
      </c>
      <c r="G19" s="63">
        <v>30</v>
      </c>
      <c r="H19" s="64"/>
      <c r="I19" s="64">
        <v>70.5</v>
      </c>
      <c r="J19" s="64">
        <v>2.2799999999999998</v>
      </c>
      <c r="K19" s="64">
        <v>0.24</v>
      </c>
      <c r="L19" s="65">
        <v>14.76</v>
      </c>
    </row>
    <row r="20" spans="1:12" ht="15" x14ac:dyDescent="0.2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490</v>
      </c>
      <c r="H23" s="19">
        <f t="shared" si="2"/>
        <v>0</v>
      </c>
      <c r="I23" s="19">
        <f t="shared" si="2"/>
        <v>832.82</v>
      </c>
      <c r="J23" s="19">
        <f t="shared" si="2"/>
        <v>27.5</v>
      </c>
      <c r="K23" s="25"/>
      <c r="L23" s="19">
        <f t="shared" ref="L23" si="3">SUM(L14:L22)</f>
        <v>114.26000000000002</v>
      </c>
    </row>
    <row r="24" spans="1:12" ht="15" x14ac:dyDescent="0.2">
      <c r="A24" s="29">
        <f>A6</f>
        <v>1</v>
      </c>
      <c r="B24" s="30">
        <f>B6</f>
        <v>1</v>
      </c>
      <c r="C24" s="54" t="s">
        <v>4</v>
      </c>
      <c r="D24" s="55"/>
      <c r="E24" s="31"/>
      <c r="F24" s="32">
        <f>F13+F23</f>
        <v>300</v>
      </c>
      <c r="G24" s="32">
        <f t="shared" ref="G24:J24" si="4">G13+G23</f>
        <v>490</v>
      </c>
      <c r="H24" s="32">
        <f t="shared" si="4"/>
        <v>618.5</v>
      </c>
      <c r="I24" s="32">
        <f t="shared" si="4"/>
        <v>852.92000000000007</v>
      </c>
      <c r="J24" s="32">
        <f t="shared" si="4"/>
        <v>48.65</v>
      </c>
      <c r="K24" s="32"/>
      <c r="L24" s="32">
        <f t="shared" ref="L24" si="5">L13+L23</f>
        <v>200.26000000000002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5" x14ac:dyDescent="0.25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5" x14ac:dyDescent="0.25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5" x14ac:dyDescent="0.2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 x14ac:dyDescent="0.25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5" x14ac:dyDescent="0.2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 x14ac:dyDescent="0.2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 x14ac:dyDescent="0.2">
      <c r="A43" s="33">
        <f>A25</f>
        <v>1</v>
      </c>
      <c r="B43" s="33">
        <f>B25</f>
        <v>2</v>
      </c>
      <c r="C43" s="54" t="s">
        <v>4</v>
      </c>
      <c r="D43" s="55"/>
      <c r="E43" s="31"/>
      <c r="F43" s="32">
        <f>F32+F42</f>
        <v>0</v>
      </c>
      <c r="G43" s="32">
        <f t="shared" ref="G43" si="14">G32+G42</f>
        <v>0</v>
      </c>
      <c r="H43" s="32">
        <f t="shared" ref="H43" si="15">H32+H42</f>
        <v>0</v>
      </c>
      <c r="I43" s="32">
        <f t="shared" ref="I43" si="16">I32+I42</f>
        <v>0</v>
      </c>
      <c r="J43" s="32">
        <f t="shared" ref="J43:L43" si="17">J32+J42</f>
        <v>0</v>
      </c>
      <c r="K43" s="32"/>
      <c r="L43" s="32">
        <f t="shared" si="17"/>
        <v>0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5" x14ac:dyDescent="0.25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5" x14ac:dyDescent="0.25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5" x14ac:dyDescent="0.2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 x14ac:dyDescent="0.25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5" x14ac:dyDescent="0.2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 x14ac:dyDescent="0.2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 x14ac:dyDescent="0.2">
      <c r="A62" s="29">
        <f>A44</f>
        <v>1</v>
      </c>
      <c r="B62" s="30">
        <f>B44</f>
        <v>3</v>
      </c>
      <c r="C62" s="54" t="s">
        <v>4</v>
      </c>
      <c r="D62" s="55"/>
      <c r="E62" s="31"/>
      <c r="F62" s="32">
        <f>F51+F61</f>
        <v>0</v>
      </c>
      <c r="G62" s="32">
        <f t="shared" ref="G62" si="26">G51+G61</f>
        <v>0</v>
      </c>
      <c r="H62" s="32">
        <f t="shared" ref="H62" si="27">H51+H61</f>
        <v>0</v>
      </c>
      <c r="I62" s="32">
        <f t="shared" ref="I62" si="28">I51+I61</f>
        <v>0</v>
      </c>
      <c r="J62" s="32">
        <f t="shared" ref="J62:L62" si="29">J51+J61</f>
        <v>0</v>
      </c>
      <c r="K62" s="32"/>
      <c r="L62" s="32">
        <f t="shared" si="29"/>
        <v>0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5" x14ac:dyDescent="0.25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5" x14ac:dyDescent="0.25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5" x14ac:dyDescent="0.2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 x14ac:dyDescent="0.25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5" x14ac:dyDescent="0.2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 x14ac:dyDescent="0.2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 x14ac:dyDescent="0.2">
      <c r="A81" s="29">
        <f>A63</f>
        <v>1</v>
      </c>
      <c r="B81" s="30">
        <f>B63</f>
        <v>4</v>
      </c>
      <c r="C81" s="54" t="s">
        <v>4</v>
      </c>
      <c r="D81" s="55"/>
      <c r="E81" s="31"/>
      <c r="F81" s="32">
        <f>F70+F80</f>
        <v>0</v>
      </c>
      <c r="G81" s="32">
        <f t="shared" ref="G81" si="38">G70+G80</f>
        <v>0</v>
      </c>
      <c r="H81" s="32">
        <f t="shared" ref="H81" si="39">H70+H80</f>
        <v>0</v>
      </c>
      <c r="I81" s="32">
        <f t="shared" ref="I81" si="40">I70+I80</f>
        <v>0</v>
      </c>
      <c r="J81" s="32">
        <f t="shared" ref="J81:L81" si="41">J70+J80</f>
        <v>0</v>
      </c>
      <c r="K81" s="32"/>
      <c r="L81" s="32">
        <f t="shared" si="41"/>
        <v>0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5" x14ac:dyDescent="0.25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5" x14ac:dyDescent="0.25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5" x14ac:dyDescent="0.2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 x14ac:dyDescent="0.25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5" x14ac:dyDescent="0.2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 x14ac:dyDescent="0.2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 x14ac:dyDescent="0.2">
      <c r="A100" s="29">
        <f>A82</f>
        <v>1</v>
      </c>
      <c r="B100" s="30">
        <f>B82</f>
        <v>5</v>
      </c>
      <c r="C100" s="54" t="s">
        <v>4</v>
      </c>
      <c r="D100" s="55"/>
      <c r="E100" s="31"/>
      <c r="F100" s="32">
        <f>F89+F99</f>
        <v>0</v>
      </c>
      <c r="G100" s="32">
        <f t="shared" ref="G100" si="50">G89+G99</f>
        <v>0</v>
      </c>
      <c r="H100" s="32">
        <f t="shared" ref="H100" si="51">H89+H99</f>
        <v>0</v>
      </c>
      <c r="I100" s="32">
        <f t="shared" ref="I100" si="52">I89+I99</f>
        <v>0</v>
      </c>
      <c r="J100" s="32">
        <f t="shared" ref="J100:L100" si="53">J89+J99</f>
        <v>0</v>
      </c>
      <c r="K100" s="32"/>
      <c r="L100" s="32">
        <f t="shared" si="53"/>
        <v>0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5" x14ac:dyDescent="0.25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54">SUM(G101:G107)</f>
        <v>0</v>
      </c>
      <c r="H108" s="19">
        <f t="shared" si="54"/>
        <v>0</v>
      </c>
      <c r="I108" s="19">
        <f t="shared" si="54"/>
        <v>0</v>
      </c>
      <c r="J108" s="19">
        <f t="shared" si="54"/>
        <v>0</v>
      </c>
      <c r="K108" s="25"/>
      <c r="L108" s="19">
        <f t="shared" ref="L108" si="55">SUM(L101:L107)</f>
        <v>0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 x14ac:dyDescent="0.25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 x14ac:dyDescent="0.2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 x14ac:dyDescent="0.25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 x14ac:dyDescent="0.2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 x14ac:dyDescent="0.2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" x14ac:dyDescent="0.2">
      <c r="A119" s="29">
        <f>A101</f>
        <v>2</v>
      </c>
      <c r="B119" s="30">
        <f>B101</f>
        <v>1</v>
      </c>
      <c r="C119" s="54" t="s">
        <v>4</v>
      </c>
      <c r="D119" s="55"/>
      <c r="E119" s="31"/>
      <c r="F119" s="32">
        <f>F108+F118</f>
        <v>0</v>
      </c>
      <c r="G119" s="32">
        <f t="shared" ref="G119" si="58">G108+G118</f>
        <v>0</v>
      </c>
      <c r="H119" s="32">
        <f t="shared" ref="H119" si="59">H108+H118</f>
        <v>0</v>
      </c>
      <c r="I119" s="32">
        <f t="shared" ref="I119" si="60">I108+I118</f>
        <v>0</v>
      </c>
      <c r="J119" s="32">
        <f t="shared" ref="J119:L119" si="61">J108+J118</f>
        <v>0</v>
      </c>
      <c r="K119" s="32"/>
      <c r="L119" s="32">
        <f t="shared" si="61"/>
        <v>0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5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 x14ac:dyDescent="0.25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5" x14ac:dyDescent="0.25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 t="shared" ref="G127:J127" si="62">SUM(G120:G126)</f>
        <v>0</v>
      </c>
      <c r="H127" s="19">
        <f t="shared" si="62"/>
        <v>0</v>
      </c>
      <c r="I127" s="19">
        <f t="shared" si="62"/>
        <v>0</v>
      </c>
      <c r="J127" s="19">
        <f t="shared" si="62"/>
        <v>0</v>
      </c>
      <c r="K127" s="25"/>
      <c r="L127" s="19">
        <f t="shared" ref="L127" si="63">SUM(L120:L126)</f>
        <v>0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 x14ac:dyDescent="0.25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 x14ac:dyDescent="0.2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 x14ac:dyDescent="0.2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 x14ac:dyDescent="0.2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" x14ac:dyDescent="0.2">
      <c r="A138" s="33">
        <f>A120</f>
        <v>2</v>
      </c>
      <c r="B138" s="33">
        <f>B120</f>
        <v>2</v>
      </c>
      <c r="C138" s="54" t="s">
        <v>4</v>
      </c>
      <c r="D138" s="55"/>
      <c r="E138" s="31"/>
      <c r="F138" s="32">
        <f>F127+F137</f>
        <v>0</v>
      </c>
      <c r="G138" s="32">
        <f t="shared" ref="G138" si="66">G127+G137</f>
        <v>0</v>
      </c>
      <c r="H138" s="32">
        <f t="shared" ref="H138" si="67">H127+H137</f>
        <v>0</v>
      </c>
      <c r="I138" s="32">
        <f t="shared" ref="I138" si="68">I127+I137</f>
        <v>0</v>
      </c>
      <c r="J138" s="32">
        <f t="shared" ref="J138:L138" si="69">J127+J137</f>
        <v>0</v>
      </c>
      <c r="K138" s="32"/>
      <c r="L138" s="32">
        <f t="shared" si="69"/>
        <v>0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 x14ac:dyDescent="0.25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70">SUM(G139:G145)</f>
        <v>0</v>
      </c>
      <c r="H146" s="19">
        <f t="shared" si="70"/>
        <v>0</v>
      </c>
      <c r="I146" s="19">
        <f t="shared" si="70"/>
        <v>0</v>
      </c>
      <c r="J146" s="19">
        <f t="shared" si="70"/>
        <v>0</v>
      </c>
      <c r="K146" s="25"/>
      <c r="L146" s="19">
        <f t="shared" ref="L146" si="71">SUM(L139:L145)</f>
        <v>0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 x14ac:dyDescent="0.25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 x14ac:dyDescent="0.2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 x14ac:dyDescent="0.25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 x14ac:dyDescent="0.2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 x14ac:dyDescent="0.2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" x14ac:dyDescent="0.2">
      <c r="A157" s="29">
        <f>A139</f>
        <v>2</v>
      </c>
      <c r="B157" s="30">
        <f>B139</f>
        <v>3</v>
      </c>
      <c r="C157" s="54" t="s">
        <v>4</v>
      </c>
      <c r="D157" s="55"/>
      <c r="E157" s="31"/>
      <c r="F157" s="32">
        <f>F146+F156</f>
        <v>0</v>
      </c>
      <c r="G157" s="32">
        <f t="shared" ref="G157" si="74">G146+G156</f>
        <v>0</v>
      </c>
      <c r="H157" s="32">
        <f t="shared" ref="H157" si="75">H146+H156</f>
        <v>0</v>
      </c>
      <c r="I157" s="32">
        <f t="shared" ref="I157" si="76">I146+I156</f>
        <v>0</v>
      </c>
      <c r="J157" s="32">
        <f t="shared" ref="J157:L157" si="77">J146+J156</f>
        <v>0</v>
      </c>
      <c r="K157" s="32"/>
      <c r="L157" s="32">
        <f t="shared" si="77"/>
        <v>0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5" x14ac:dyDescent="0.25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8">SUM(G158:G164)</f>
        <v>0</v>
      </c>
      <c r="H165" s="19">
        <f t="shared" si="78"/>
        <v>0</v>
      </c>
      <c r="I165" s="19">
        <f t="shared" si="78"/>
        <v>0</v>
      </c>
      <c r="J165" s="19">
        <f t="shared" si="78"/>
        <v>0</v>
      </c>
      <c r="K165" s="25"/>
      <c r="L165" s="19">
        <f t="shared" ref="L165" si="79">SUM(L158:L164)</f>
        <v>0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 x14ac:dyDescent="0.25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 x14ac:dyDescent="0.2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 x14ac:dyDescent="0.2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 x14ac:dyDescent="0.2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" x14ac:dyDescent="0.2">
      <c r="A176" s="29">
        <f>A158</f>
        <v>2</v>
      </c>
      <c r="B176" s="30">
        <f>B158</f>
        <v>4</v>
      </c>
      <c r="C176" s="54" t="s">
        <v>4</v>
      </c>
      <c r="D176" s="55"/>
      <c r="E176" s="31"/>
      <c r="F176" s="32">
        <f>F165+F175</f>
        <v>0</v>
      </c>
      <c r="G176" s="32">
        <f t="shared" ref="G176" si="82">G165+G175</f>
        <v>0</v>
      </c>
      <c r="H176" s="32">
        <f t="shared" ref="H176" si="83">H165+H175</f>
        <v>0</v>
      </c>
      <c r="I176" s="32">
        <f t="shared" ref="I176" si="84">I165+I175</f>
        <v>0</v>
      </c>
      <c r="J176" s="32">
        <f t="shared" ref="J176:L176" si="85">J165+J175</f>
        <v>0</v>
      </c>
      <c r="K176" s="32"/>
      <c r="L176" s="32">
        <f t="shared" si="85"/>
        <v>0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2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 x14ac:dyDescent="0.25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2" ht="15" x14ac:dyDescent="0.25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6">SUM(G177:G183)</f>
        <v>0</v>
      </c>
      <c r="H184" s="19">
        <f t="shared" si="86"/>
        <v>0</v>
      </c>
      <c r="I184" s="19">
        <f t="shared" si="86"/>
        <v>0</v>
      </c>
      <c r="J184" s="19">
        <f t="shared" si="86"/>
        <v>0</v>
      </c>
      <c r="K184" s="25"/>
      <c r="L184" s="19">
        <f t="shared" ref="L184" si="87">SUM(L177:L183)</f>
        <v>0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 x14ac:dyDescent="0.25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5" x14ac:dyDescent="0.25">
      <c r="A187" s="23"/>
      <c r="B187" s="15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  <c r="L187" s="43"/>
    </row>
    <row r="188" spans="1:12" ht="15" x14ac:dyDescent="0.2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 x14ac:dyDescent="0.25">
      <c r="A189" s="23"/>
      <c r="B189" s="15"/>
      <c r="C189" s="11"/>
      <c r="D189" s="7" t="s">
        <v>30</v>
      </c>
      <c r="E189" s="42"/>
      <c r="F189" s="43"/>
      <c r="G189" s="43"/>
      <c r="H189" s="43"/>
      <c r="I189" s="43"/>
      <c r="J189" s="43"/>
      <c r="K189" s="44"/>
      <c r="L189" s="43"/>
    </row>
    <row r="190" spans="1:12" ht="15" x14ac:dyDescent="0.25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5" x14ac:dyDescent="0.2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5" x14ac:dyDescent="0.2">
      <c r="A195" s="29">
        <f>A177</f>
        <v>2</v>
      </c>
      <c r="B195" s="30">
        <f>B177</f>
        <v>5</v>
      </c>
      <c r="C195" s="54" t="s">
        <v>4</v>
      </c>
      <c r="D195" s="55"/>
      <c r="E195" s="31"/>
      <c r="F195" s="32">
        <f>F184+F194</f>
        <v>0</v>
      </c>
      <c r="G195" s="32">
        <f t="shared" ref="G195" si="90">G184+G194</f>
        <v>0</v>
      </c>
      <c r="H195" s="32">
        <f t="shared" ref="H195" si="91">H184+H194</f>
        <v>0</v>
      </c>
      <c r="I195" s="32">
        <f t="shared" ref="I195" si="92">I184+I194</f>
        <v>0</v>
      </c>
      <c r="J195" s="32">
        <f t="shared" ref="J195:L195" si="93">J184+J194</f>
        <v>0</v>
      </c>
      <c r="K195" s="32"/>
      <c r="L195" s="32">
        <f t="shared" si="93"/>
        <v>0</v>
      </c>
    </row>
    <row r="196" spans="1:12" x14ac:dyDescent="0.2">
      <c r="A196" s="27"/>
      <c r="B196" s="28"/>
      <c r="C196" s="56" t="s">
        <v>5</v>
      </c>
      <c r="D196" s="56"/>
      <c r="E196" s="56"/>
      <c r="F196" s="34">
        <f>(F24+F43+F62+F81+F100+F119+F138+F157+F176+F195)/(IF(F24=0,0,1)+IF(F43=0,0,1)+IF(F62=0,0,1)+IF(F81=0,0,1)+IF(F100=0,0,1)+IF(F119=0,0,1)+IF(F138=0,0,1)+IF(F157=0,0,1)+IF(F176=0,0,1)+IF(F195=0,0,1))</f>
        <v>300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490</v>
      </c>
      <c r="H196" s="34">
        <f t="shared" si="94"/>
        <v>618.5</v>
      </c>
      <c r="I196" s="34">
        <f t="shared" si="94"/>
        <v>852.92000000000007</v>
      </c>
      <c r="J196" s="34">
        <f t="shared" si="94"/>
        <v>48.65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200.26000000000002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Acer</cp:lastModifiedBy>
  <dcterms:created xsi:type="dcterms:W3CDTF">2022-05-16T14:23:56Z</dcterms:created>
  <dcterms:modified xsi:type="dcterms:W3CDTF">2023-10-16T08:11:19Z</dcterms:modified>
</cp:coreProperties>
</file>